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4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</sheets>
  <definedNames>
    <definedName name="_xlnm.Print_Area" localSheetId="3">'бер'!$A$1:$AE$98</definedName>
    <definedName name="_xlnm.Print_Area" localSheetId="4">'квіт'!$A$1:$AE$98</definedName>
    <definedName name="_xlnm.Print_Area" localSheetId="2">'лют'!$A$1:$AE$98</definedName>
    <definedName name="_xlnm.Print_Area" localSheetId="1">'тимч лют'!$A$1:$AE$95</definedName>
    <definedName name="_xlnm.Print_Area" localSheetId="0">'тимч січ'!$A$1:$AE$95</definedName>
  </definedNames>
  <calcPr fullCalcOnLoad="1"/>
</workbook>
</file>

<file path=xl/sharedStrings.xml><?xml version="1.0" encoding="utf-8"?>
<sst xmlns="http://schemas.openxmlformats.org/spreadsheetml/2006/main" count="509" uniqueCount="63">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</sst>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37" fillId="0" borderId="10" xfId="0" applyFont="1" applyBorder="1" applyAlignment="1">
      <alignment wrapText="1"/>
    </xf>
    <xf numFmtId="188" fontId="38" fillId="0" borderId="10" xfId="0" applyNumberFormat="1" applyFont="1" applyBorder="1" applyAlignment="1">
      <alignment/>
    </xf>
    <xf numFmtId="188" fontId="38" fillId="0" borderId="10" xfId="0" applyNumberFormat="1" applyFont="1" applyBorder="1" applyAlignment="1">
      <alignment/>
    </xf>
    <xf numFmtId="188" fontId="38" fillId="24" borderId="10" xfId="0" applyNumberFormat="1" applyFont="1" applyFill="1" applyBorder="1" applyAlignment="1">
      <alignment/>
    </xf>
    <xf numFmtId="188" fontId="38" fillId="0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188" fontId="38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48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workbookViewId="0" topLeftCell="A1">
      <pane xSplit="3" ySplit="9" topLeftCell="D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49" sqref="H4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61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9563.7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49"/>
      <c r="AE7" s="49"/>
    </row>
    <row r="8" spans="1:53" ht="18" customHeight="1">
      <c r="A8" s="61" t="s">
        <v>37</v>
      </c>
      <c r="B8" s="41">
        <f>SUM(D8:Z8)</f>
        <v>9364.9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14025.699999999997</v>
      </c>
      <c r="AE9" s="51">
        <f>AE10+AE15+AE24+AE33+AE47+AE52+AE54+AE61+AE62+AE71+AE72+AE75+AE87+AE80+AE82+AE81+AE69+AE88+AE90+AE89+AE70+AE40+AE91</f>
        <v>81654.50000000001</v>
      </c>
      <c r="AF9" s="50"/>
      <c r="AG9" s="50"/>
    </row>
    <row r="10" spans="1:31" ht="15.75">
      <c r="A10" s="4" t="s">
        <v>4</v>
      </c>
      <c r="B10" s="23">
        <v>4048.2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439</v>
      </c>
      <c r="AE10" s="28">
        <f>B10+C10-AD10</f>
        <v>5751.5</v>
      </c>
    </row>
    <row r="11" spans="1:31" ht="15.75">
      <c r="A11" s="3" t="s">
        <v>5</v>
      </c>
      <c r="B11" s="23">
        <v>3300.4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103.60000000000001</v>
      </c>
      <c r="AE11" s="28">
        <f>B11+C11-AD11</f>
        <v>3599.9</v>
      </c>
    </row>
    <row r="12" spans="1:31" ht="15.75">
      <c r="A12" s="3" t="s">
        <v>2</v>
      </c>
      <c r="B12" s="37">
        <v>241.4</v>
      </c>
      <c r="C12" s="23">
        <v>746.3</v>
      </c>
      <c r="D12" s="23">
        <v>47.1</v>
      </c>
      <c r="E12" s="23"/>
      <c r="F12" s="23">
        <v>29.8</v>
      </c>
      <c r="G12" s="23">
        <v>64</v>
      </c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140.9</v>
      </c>
      <c r="AE12" s="28">
        <f>B12+C12-AD12</f>
        <v>846.8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506.39999999999975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27.400000000000002</v>
      </c>
      <c r="G14" s="23">
        <f t="shared" si="2"/>
        <v>71.19999999999999</v>
      </c>
      <c r="H14" s="23">
        <f t="shared" si="2"/>
        <v>11.4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194.5</v>
      </c>
      <c r="AE14" s="28">
        <f>AE10-AE11-AE12-AE13</f>
        <v>1304.8</v>
      </c>
    </row>
    <row r="15" spans="1:31" ht="15" customHeight="1">
      <c r="A15" s="4" t="s">
        <v>6</v>
      </c>
      <c r="B15" s="23">
        <v>26356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4559.599999999999</v>
      </c>
      <c r="AE15" s="28">
        <f aca="true" t="shared" si="3" ref="AE15:AE31">B15+C15-AD15</f>
        <v>32347.1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/>
      <c r="L16" s="67"/>
      <c r="M16" s="67"/>
      <c r="N16" s="67"/>
      <c r="O16" s="70"/>
      <c r="P16" s="67"/>
      <c r="Q16" s="70"/>
      <c r="R16" s="67"/>
      <c r="S16" s="69"/>
      <c r="T16" s="69"/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2563.6</v>
      </c>
      <c r="AE16" s="72">
        <f t="shared" si="3"/>
        <v>14973.6</v>
      </c>
    </row>
    <row r="17" spans="1:32" ht="15.75">
      <c r="A17" s="3" t="s">
        <v>5</v>
      </c>
      <c r="B17" s="23">
        <v>20392.3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1665.8</v>
      </c>
      <c r="AE17" s="28">
        <f t="shared" si="3"/>
        <v>22062.4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0.2</v>
      </c>
      <c r="AE18" s="28">
        <f t="shared" si="3"/>
        <v>14.100000000000001</v>
      </c>
    </row>
    <row r="19" spans="1:31" ht="15.75">
      <c r="A19" s="3" t="s">
        <v>1</v>
      </c>
      <c r="B19" s="23">
        <v>2839.2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1186.8</v>
      </c>
      <c r="AE19" s="28">
        <f t="shared" si="3"/>
        <v>3210.0999999999995</v>
      </c>
    </row>
    <row r="20" spans="1:31" ht="15.75">
      <c r="A20" s="3" t="s">
        <v>2</v>
      </c>
      <c r="B20" s="23">
        <v>2667.4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7"/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1610.3999999999999</v>
      </c>
      <c r="AE20" s="28">
        <f t="shared" si="3"/>
        <v>6150.800000000001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5</v>
      </c>
      <c r="AE21" s="28">
        <f t="shared" si="3"/>
        <v>23.1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417.30000000000064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91.4000000000002</v>
      </c>
      <c r="AE23" s="28">
        <f t="shared" si="3"/>
        <v>886.6000000000015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8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5191</v>
      </c>
      <c r="AE24" s="28">
        <f t="shared" si="3"/>
        <v>15773.7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/>
      <c r="M25" s="67"/>
      <c r="N25" s="67"/>
      <c r="O25" s="70"/>
      <c r="P25" s="67"/>
      <c r="Q25" s="70"/>
      <c r="R25" s="70"/>
      <c r="S25" s="69"/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5191</v>
      </c>
      <c r="AE25" s="72">
        <f t="shared" si="3"/>
        <v>15543.3</v>
      </c>
    </row>
    <row r="26" spans="1:32" ht="15.75">
      <c r="A26" s="3" t="s">
        <v>5</v>
      </c>
      <c r="B26" s="23">
        <v>12837.9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5189.200000000001</v>
      </c>
      <c r="AE26" s="28">
        <f t="shared" si="3"/>
        <v>12762.2</v>
      </c>
      <c r="AF26" s="6"/>
    </row>
    <row r="27" spans="1:31" ht="15.75">
      <c r="A27" s="3" t="s">
        <v>3</v>
      </c>
      <c r="B27" s="23">
        <v>504.9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1.8</v>
      </c>
      <c r="AE27" s="28">
        <f t="shared" si="3"/>
        <v>506.59999999999997</v>
      </c>
    </row>
    <row r="28" spans="1:31" ht="15.75">
      <c r="A28" s="3" t="s">
        <v>1</v>
      </c>
      <c r="B28" s="23">
        <v>302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307.8</v>
      </c>
    </row>
    <row r="29" spans="1:31" ht="15.75">
      <c r="A29" s="3" t="s">
        <v>2</v>
      </c>
      <c r="B29" s="23">
        <v>829.9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878.8</v>
      </c>
    </row>
    <row r="30" spans="1:31" ht="15.75">
      <c r="A30" s="3" t="s">
        <v>17</v>
      </c>
      <c r="B30" s="23">
        <v>123.9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0</v>
      </c>
      <c r="AE30" s="28">
        <f t="shared" si="3"/>
        <v>123.9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1126.1000000000008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1.1324274851176597E-14</v>
      </c>
      <c r="AE32" s="28">
        <f>AE24-AE26-AE27-AE28-AE29-AE30-AE31</f>
        <v>1194.3999999999999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aca="true" t="shared" si="6" ref="AE33:AE38">B33+C33-AD33</f>
        <v>283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117.3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53.1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77.1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23.999999999999993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</v>
      </c>
      <c r="AE39" s="28">
        <f>AE33-AE34-AE36-AE38-AE35-AE37</f>
        <v>88.6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8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aca="true" t="shared" si="8" ref="AE40:AE45">B40+C40-AD40</f>
        <v>672.8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486.3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3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0</v>
      </c>
      <c r="AE43" s="28">
        <f t="shared" si="8"/>
        <v>9</v>
      </c>
    </row>
    <row r="44" spans="1:31" ht="15.75">
      <c r="A44" s="3" t="s">
        <v>2</v>
      </c>
      <c r="B44" s="23">
        <v>39.1</v>
      </c>
      <c r="C44" s="23">
        <v>82.6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/>
      <c r="Q44" s="28"/>
      <c r="R44" s="23"/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0</v>
      </c>
      <c r="AE44" s="28">
        <f t="shared" si="8"/>
        <v>121.69999999999999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0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0.5</v>
      </c>
      <c r="AE46" s="28">
        <f>AE40-AE41-AE42-AE43-AE44-AE45</f>
        <v>55.799999999999955</v>
      </c>
    </row>
    <row r="47" spans="1:31" ht="17.25" customHeight="1">
      <c r="A47" s="4" t="s">
        <v>15</v>
      </c>
      <c r="B47" s="37">
        <v>1059.8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/>
      <c r="K47" s="29"/>
      <c r="L47" s="29"/>
      <c r="M47" s="29"/>
      <c r="N47" s="29"/>
      <c r="O47" s="32"/>
      <c r="P47" s="29"/>
      <c r="Q47" s="29"/>
      <c r="R47" s="29"/>
      <c r="S47" s="30"/>
      <c r="T47" s="30"/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98.39999999999999</v>
      </c>
      <c r="AE47" s="28">
        <f>B47+C47-AD47</f>
        <v>1475.6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956.5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78</v>
      </c>
      <c r="AE49" s="28">
        <f>B49+C49-AD49</f>
        <v>1381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103.29999999999995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20.4</v>
      </c>
      <c r="AE51" s="28">
        <f>AE47-AE49-AE48</f>
        <v>94.59999999999991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/>
      <c r="J52" s="27"/>
      <c r="K52" s="23"/>
      <c r="L52" s="23"/>
      <c r="M52" s="23"/>
      <c r="N52" s="23"/>
      <c r="O52" s="28"/>
      <c r="P52" s="23"/>
      <c r="Q52" s="23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2976.6</v>
      </c>
      <c r="AE52" s="28">
        <f aca="true" t="shared" si="12" ref="AE52:AE59">B52+C52-AD52</f>
        <v>1102.5000000000005</v>
      </c>
    </row>
    <row r="53" spans="1:31" ht="15" customHeight="1">
      <c r="A53" s="3" t="s">
        <v>2</v>
      </c>
      <c r="B53" s="23">
        <v>414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240.9</v>
      </c>
      <c r="AE53" s="28">
        <f t="shared" si="12"/>
        <v>272.4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584.7</v>
      </c>
      <c r="AE54" s="23">
        <f t="shared" si="12"/>
        <v>3781.6000000000004</v>
      </c>
      <c r="AF54" s="6"/>
    </row>
    <row r="55" spans="1:32" ht="15.75">
      <c r="A55" s="3" t="s">
        <v>5</v>
      </c>
      <c r="B55" s="23">
        <v>2432.2</v>
      </c>
      <c r="C55" s="23">
        <v>66.8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0</v>
      </c>
      <c r="AE55" s="23">
        <f t="shared" si="12"/>
        <v>2499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279.1</v>
      </c>
      <c r="C57" s="23">
        <v>233.9</v>
      </c>
      <c r="D57" s="23"/>
      <c r="E57" s="23"/>
      <c r="F57" s="23"/>
      <c r="G57" s="23">
        <v>108.8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108.8</v>
      </c>
      <c r="AE57" s="23">
        <f t="shared" si="12"/>
        <v>404.2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23.4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791.5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0</v>
      </c>
      <c r="M60" s="23">
        <f t="shared" si="13"/>
        <v>0</v>
      </c>
      <c r="N60" s="23">
        <f t="shared" si="13"/>
        <v>0</v>
      </c>
      <c r="O60" s="23">
        <f t="shared" si="13"/>
        <v>0</v>
      </c>
      <c r="P60" s="23">
        <f t="shared" si="13"/>
        <v>0</v>
      </c>
      <c r="Q60" s="23">
        <f t="shared" si="13"/>
        <v>0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475.90000000000003</v>
      </c>
      <c r="AE60" s="23">
        <f>AE54-AE55-AE57-AE59-AE56-AE58</f>
        <v>855.0000000000003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18.9</v>
      </c>
      <c r="AE61" s="23">
        <f aca="true" t="shared" si="15" ref="AE61:AE67">B61+C61-AD61</f>
        <v>148.2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42</v>
      </c>
      <c r="AE62" s="23">
        <f t="shared" si="15"/>
        <v>1887.5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0</v>
      </c>
      <c r="AE63" s="23">
        <f t="shared" si="15"/>
        <v>747.1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31.5</v>
      </c>
      <c r="C65" s="23">
        <v>27.1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0</v>
      </c>
      <c r="AE65" s="23">
        <f t="shared" si="15"/>
        <v>58.6</v>
      </c>
      <c r="AF65" s="6"/>
    </row>
    <row r="66" spans="1:31" ht="15.75">
      <c r="A66" s="3" t="s">
        <v>2</v>
      </c>
      <c r="B66" s="23">
        <v>95.9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8"/>
      <c r="P66" s="23"/>
      <c r="Q66" s="23"/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4.5</v>
      </c>
      <c r="AE66" s="23">
        <f t="shared" si="15"/>
        <v>100.10000000000001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397.20000000000005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0</v>
      </c>
      <c r="J68" s="23">
        <f t="shared" si="16"/>
        <v>0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37.5</v>
      </c>
      <c r="AE68" s="23">
        <f>AE62-AE63-AE66-AE67-AE65-AE64</f>
        <v>981.7000000000002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91">B69+C69-AD69</f>
        <v>593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6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590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/>
      <c r="J72" s="27"/>
      <c r="K72" s="23"/>
      <c r="L72" s="23"/>
      <c r="M72" s="23"/>
      <c r="N72" s="23"/>
      <c r="O72" s="23"/>
      <c r="P72" s="23"/>
      <c r="Q72" s="28"/>
      <c r="R72" s="23"/>
      <c r="S72" s="27"/>
      <c r="T72" s="27"/>
      <c r="U72" s="27"/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105.89999999999999</v>
      </c>
      <c r="AE72" s="31">
        <f t="shared" si="17"/>
        <v>2445.5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16.8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48.5</v>
      </c>
      <c r="AE74" s="31">
        <f t="shared" si="17"/>
        <v>169.8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8.8</v>
      </c>
      <c r="AE75" s="31">
        <f t="shared" si="17"/>
        <v>1172.8000000000002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8.5</v>
      </c>
      <c r="AE76" s="31">
        <f t="shared" si="17"/>
        <v>66.2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0.2</v>
      </c>
      <c r="AE79" s="31">
        <f t="shared" si="17"/>
        <v>7.7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0</v>
      </c>
      <c r="AE89" s="23">
        <f t="shared" si="17"/>
        <v>1855.3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7506.8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0</v>
      </c>
      <c r="J93" s="43">
        <f t="shared" si="18"/>
        <v>0</v>
      </c>
      <c r="K93" s="43">
        <f t="shared" si="18"/>
        <v>0</v>
      </c>
      <c r="L93" s="43">
        <f t="shared" si="18"/>
        <v>0</v>
      </c>
      <c r="M93" s="43">
        <f t="shared" si="18"/>
        <v>0</v>
      </c>
      <c r="N93" s="43">
        <f t="shared" si="18"/>
        <v>0</v>
      </c>
      <c r="O93" s="43">
        <f t="shared" si="18"/>
        <v>0</v>
      </c>
      <c r="P93" s="43">
        <f t="shared" si="18"/>
        <v>0</v>
      </c>
      <c r="Q93" s="43">
        <f t="shared" si="18"/>
        <v>0</v>
      </c>
      <c r="R93" s="43">
        <f t="shared" si="18"/>
        <v>0</v>
      </c>
      <c r="S93" s="43">
        <f t="shared" si="18"/>
        <v>0</v>
      </c>
      <c r="T93" s="43">
        <f t="shared" si="18"/>
        <v>0</v>
      </c>
      <c r="U93" s="43">
        <f t="shared" si="18"/>
        <v>0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14025.699999999997</v>
      </c>
      <c r="AE93" s="59">
        <f>AE10+AE15+AE24+AE33+AE47+AE52+AE54+AE61+AE62+AE69+AE71+AE72+AE75+AE80+AE81+AE82+AE87+AE88+AE89+AE90+AE70+AE40+AE91</f>
        <v>81654.50000000001</v>
      </c>
    </row>
    <row r="94" spans="1:31" ht="15.75">
      <c r="A94" s="3" t="s">
        <v>5</v>
      </c>
      <c r="B94" s="23">
        <f aca="true" t="shared" si="19" ref="B94:AB94">B11+B17+B26+B34+B55+B63+B73+B41+B76</f>
        <v>40310.5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0</v>
      </c>
      <c r="J94" s="23">
        <f t="shared" si="19"/>
        <v>0</v>
      </c>
      <c r="K94" s="23">
        <f t="shared" si="19"/>
        <v>0</v>
      </c>
      <c r="L94" s="23">
        <f t="shared" si="19"/>
        <v>0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0</v>
      </c>
      <c r="R94" s="23">
        <f t="shared" si="19"/>
        <v>0</v>
      </c>
      <c r="S94" s="23">
        <f t="shared" si="19"/>
        <v>0</v>
      </c>
      <c r="T94" s="23">
        <f t="shared" si="19"/>
        <v>0</v>
      </c>
      <c r="U94" s="23">
        <f t="shared" si="19"/>
        <v>0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6967.099999999999</v>
      </c>
      <c r="AE94" s="28">
        <f>B94+C94-AD94</f>
        <v>42357.200000000004</v>
      </c>
    </row>
    <row r="95" spans="1:31" ht="15.75">
      <c r="A95" s="3" t="s">
        <v>2</v>
      </c>
      <c r="B95" s="23">
        <f aca="true" t="shared" si="20" ref="B95:AB95">B12+B20+B29+B36+B57+B66+B44+B79+B74+B53</f>
        <v>4691.700000000001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220.20000000000002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0</v>
      </c>
      <c r="J95" s="23">
        <f t="shared" si="20"/>
        <v>0</v>
      </c>
      <c r="K95" s="23">
        <f t="shared" si="20"/>
        <v>0</v>
      </c>
      <c r="L95" s="23">
        <f t="shared" si="20"/>
        <v>0</v>
      </c>
      <c r="M95" s="23">
        <f t="shared" si="20"/>
        <v>0</v>
      </c>
      <c r="N95" s="23">
        <f t="shared" si="20"/>
        <v>0</v>
      </c>
      <c r="O95" s="23">
        <f t="shared" si="20"/>
        <v>0</v>
      </c>
      <c r="P95" s="23">
        <f t="shared" si="20"/>
        <v>0</v>
      </c>
      <c r="Q95" s="23">
        <f t="shared" si="20"/>
        <v>0</v>
      </c>
      <c r="R95" s="23">
        <f t="shared" si="20"/>
        <v>0</v>
      </c>
      <c r="S95" s="23">
        <f t="shared" si="20"/>
        <v>0</v>
      </c>
      <c r="T95" s="23">
        <f t="shared" si="20"/>
        <v>0</v>
      </c>
      <c r="U95" s="23">
        <f t="shared" si="20"/>
        <v>0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2154.2</v>
      </c>
      <c r="AE95" s="28">
        <f>B95+C95-AD95</f>
        <v>9029.400000000001</v>
      </c>
    </row>
    <row r="96" spans="1:31" ht="15.75">
      <c r="A96" s="3" t="s">
        <v>3</v>
      </c>
      <c r="B96" s="23">
        <f aca="true" t="shared" si="21" ref="B96:Y96">B18+B27+B42+B64+B77</f>
        <v>517.1999999999999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2.3</v>
      </c>
      <c r="AE96" s="28">
        <f>B96+C96-AD96</f>
        <v>590.6999999999999</v>
      </c>
    </row>
    <row r="97" spans="1:31" ht="15.75">
      <c r="A97" s="3" t="s">
        <v>1</v>
      </c>
      <c r="B97" s="23">
        <f aca="true" t="shared" si="22" ref="B97:Y97">B19+B28+B65+B35+B43+B56+B48+B78</f>
        <v>3178.7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0</v>
      </c>
      <c r="J97" s="23">
        <f t="shared" si="22"/>
        <v>0</v>
      </c>
      <c r="K97" s="23">
        <f t="shared" si="22"/>
        <v>0</v>
      </c>
      <c r="L97" s="23">
        <f t="shared" si="22"/>
        <v>0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0</v>
      </c>
      <c r="Q97" s="23">
        <f t="shared" si="22"/>
        <v>0</v>
      </c>
      <c r="R97" s="23">
        <f t="shared" si="22"/>
        <v>0</v>
      </c>
      <c r="S97" s="23">
        <f t="shared" si="22"/>
        <v>0</v>
      </c>
      <c r="T97" s="23">
        <f t="shared" si="22"/>
        <v>0</v>
      </c>
      <c r="U97" s="23">
        <f t="shared" si="22"/>
        <v>0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1186.8</v>
      </c>
      <c r="AE97" s="28">
        <f>B97+C97-AD97</f>
        <v>3585.499999999999</v>
      </c>
    </row>
    <row r="98" spans="1:31" ht="15.75">
      <c r="A98" s="3" t="s">
        <v>17</v>
      </c>
      <c r="B98" s="23">
        <f aca="true" t="shared" si="23" ref="B98:AB98">B21+B30+B49+B37+B58+B13</f>
        <v>1111.3000000000002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0</v>
      </c>
      <c r="K98" s="23">
        <f t="shared" si="23"/>
        <v>0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0</v>
      </c>
      <c r="P98" s="23">
        <f t="shared" si="23"/>
        <v>0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0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83</v>
      </c>
      <c r="AE98" s="28">
        <f>B98+C98-AD98</f>
        <v>1551.4</v>
      </c>
    </row>
    <row r="99" spans="1:31" ht="12.75">
      <c r="A99" s="1" t="s">
        <v>47</v>
      </c>
      <c r="B99" s="2">
        <f aca="true" t="shared" si="24" ref="B99:AB99">B93-B94-B95-B96-B97-B98</f>
        <v>18104.299999999996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181.30000000000007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0</v>
      </c>
      <c r="J99" s="2">
        <f t="shared" si="24"/>
        <v>0</v>
      </c>
      <c r="K99" s="2">
        <f t="shared" si="24"/>
        <v>0</v>
      </c>
      <c r="L99" s="2">
        <f t="shared" si="24"/>
        <v>0</v>
      </c>
      <c r="M99" s="2">
        <f t="shared" si="24"/>
        <v>0</v>
      </c>
      <c r="N99" s="2">
        <f t="shared" si="24"/>
        <v>0</v>
      </c>
      <c r="O99" s="2">
        <f t="shared" si="24"/>
        <v>0</v>
      </c>
      <c r="P99" s="2">
        <f t="shared" si="24"/>
        <v>0</v>
      </c>
      <c r="Q99" s="2">
        <f t="shared" si="24"/>
        <v>0</v>
      </c>
      <c r="R99" s="2">
        <f t="shared" si="24"/>
        <v>0</v>
      </c>
      <c r="S99" s="2">
        <f t="shared" si="24"/>
        <v>0</v>
      </c>
      <c r="T99" s="2">
        <f t="shared" si="24"/>
        <v>0</v>
      </c>
      <c r="U99" s="2">
        <f t="shared" si="24"/>
        <v>0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3632.2999999999975</v>
      </c>
      <c r="AE99" s="2">
        <f>AE93-AE94-AE95-AE96-AE97-AE98</f>
        <v>24540.300000000007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2015-04-07T09:02:23Z</cp:lastPrinted>
  <dcterms:created xsi:type="dcterms:W3CDTF">2002-11-05T08:53:00Z</dcterms:created>
  <dcterms:modified xsi:type="dcterms:W3CDTF">2015-04-08T05:07:39Z</dcterms:modified>
  <cp:category/>
  <cp:version/>
  <cp:contentType/>
  <cp:contentStatus/>
</cp:coreProperties>
</file>